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60" yWindow="-60" windowWidth="19416" windowHeight="10980"/>
  </bookViews>
  <sheets>
    <sheet name="Foglio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G32" i="1" l="1"/>
  <c r="G33" i="1"/>
  <c r="G34" i="1"/>
  <c r="G35" i="1"/>
  <c r="G36" i="1"/>
  <c r="G37" i="1"/>
  <c r="G38" i="1"/>
  <c r="G39" i="1"/>
  <c r="G40" i="1"/>
  <c r="G41" i="1"/>
  <c r="G42" i="1"/>
  <c r="G43" i="1"/>
  <c r="E28" i="1"/>
  <c r="D28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E44" i="1" l="1"/>
  <c r="G31" i="1" l="1"/>
  <c r="G6" i="1"/>
  <c r="G45" i="1" l="1"/>
  <c r="D44" i="1"/>
</calcChain>
</file>

<file path=xl/sharedStrings.xml><?xml version="1.0" encoding="utf-8"?>
<sst xmlns="http://schemas.openxmlformats.org/spreadsheetml/2006/main" count="114" uniqueCount="80">
  <si>
    <t>Provincia</t>
  </si>
  <si>
    <t>Cod. ist. Rif.</t>
  </si>
  <si>
    <t>Denominazione ist. rif.</t>
  </si>
  <si>
    <t>CPIA</t>
  </si>
  <si>
    <t>COLLABORATORI SCOLASTICI</t>
  </si>
  <si>
    <t>ASSISTENTI AMMINISTRATIVI/TECNICI</t>
  </si>
  <si>
    <t>Allegato C - Organico a.s. 2020/2021 ATA</t>
  </si>
  <si>
    <t>SAVONA</t>
  </si>
  <si>
    <t>SVIC80200A</t>
  </si>
  <si>
    <t>SVIC803006</t>
  </si>
  <si>
    <t>SVIC804002</t>
  </si>
  <si>
    <t>SVIC80500T</t>
  </si>
  <si>
    <t>SVIC80600N</t>
  </si>
  <si>
    <t>svic80700d</t>
  </si>
  <si>
    <t>SVIC808009</t>
  </si>
  <si>
    <t>SVIC809005</t>
  </si>
  <si>
    <t>SVIC810009</t>
  </si>
  <si>
    <t>SVIC811005</t>
  </si>
  <si>
    <t>svic812001</t>
  </si>
  <si>
    <t>SVIC81300R</t>
  </si>
  <si>
    <t>SVIC81400L</t>
  </si>
  <si>
    <t>svic81500c</t>
  </si>
  <si>
    <t>SVIC817004</t>
  </si>
  <si>
    <t>SVIC81800X</t>
  </si>
  <si>
    <t>SVIC81900Q</t>
  </si>
  <si>
    <t>SVIC82000X</t>
  </si>
  <si>
    <t>SVIC82100Q</t>
  </si>
  <si>
    <t>SVIC82200G</t>
  </si>
  <si>
    <t>SVMM062003</t>
  </si>
  <si>
    <t>SVIC80100E</t>
  </si>
  <si>
    <t>IC SASSELLO</t>
  </si>
  <si>
    <t>IC MILLESIMO</t>
  </si>
  <si>
    <t>IC CARCARE</t>
  </si>
  <si>
    <t>IC SPOTORNO</t>
  </si>
  <si>
    <t>IC ANDORA LAIGUEGLIA</t>
  </si>
  <si>
    <t>IC DI ALASSIO</t>
  </si>
  <si>
    <t>IC VAL VARATELLA</t>
  </si>
  <si>
    <t>IC LOANO BOISSANO</t>
  </si>
  <si>
    <t>IC QUILIANO</t>
  </si>
  <si>
    <t>IC VADO L.</t>
  </si>
  <si>
    <t>iC CAIRO MONTENOTTE</t>
  </si>
  <si>
    <t>IC ALBISOLE</t>
  </si>
  <si>
    <t xml:space="preserve">IC VARAZZE CELLE </t>
  </si>
  <si>
    <t>I.C. SAVONA III "G. Manzino"</t>
  </si>
  <si>
    <t>IC ALBENGA II</t>
  </si>
  <si>
    <t>IC DI PIETRA LIGURE</t>
  </si>
  <si>
    <t>IC FINALE LIGURE</t>
  </si>
  <si>
    <t>IC SAVONA 2</t>
  </si>
  <si>
    <t>IC SAVONA I - D. ANDREA GALLO</t>
  </si>
  <si>
    <t>I. C. SAVONA 4 "G. Marconi"</t>
  </si>
  <si>
    <t>IC ALBENGA I</t>
  </si>
  <si>
    <t>SVIS00100P</t>
  </si>
  <si>
    <t>SVIS00200E</t>
  </si>
  <si>
    <t>SVIS00300A</t>
  </si>
  <si>
    <t>SVIS00600T</t>
  </si>
  <si>
    <t>SVIS00700N</t>
  </si>
  <si>
    <t>svis00800d</t>
  </si>
  <si>
    <t>svis011009</t>
  </si>
  <si>
    <t>SVPC030001</t>
  </si>
  <si>
    <t>SVPM01000X</t>
  </si>
  <si>
    <t>SVPS01000V</t>
  </si>
  <si>
    <t>SVPS02000D</t>
  </si>
  <si>
    <t>SVPS030004</t>
  </si>
  <si>
    <t>SVIS009009</t>
  </si>
  <si>
    <t>IISS GIOVANNI FALCONE LOANO</t>
  </si>
  <si>
    <t>IPSSAR MIGLIORINI DA VINCI FINALE</t>
  </si>
  <si>
    <t>IIS FEDERICO PATETTA</t>
  </si>
  <si>
    <t>I.I.S.S. "Mazzini - Da Vinci"</t>
  </si>
  <si>
    <t>IIS Giancardi-Galilei-Aicardi</t>
  </si>
  <si>
    <t>Liceo “Chiabrera Martini”</t>
  </si>
  <si>
    <t>IIS Boselli Alberti</t>
  </si>
  <si>
    <t>LICEO STATALE S.G. CALASANZIO</t>
  </si>
  <si>
    <t>LICEO GIULIANO DELLA ROVERE</t>
  </si>
  <si>
    <t>LICEO STATALE ARTURO ISSEL</t>
  </si>
  <si>
    <t>IIS FERRARIS PANCALDO</t>
  </si>
  <si>
    <t>Liceo Statale Giordano BRUNO</t>
  </si>
  <si>
    <t>LICEO SCIENTIFICO  "O.GRASSI"</t>
  </si>
  <si>
    <t xml:space="preserve">Si precisa che la colonna relativa al numero degli incarichi conferibili costituisce uno schema basato sulle esigenze manifestate </t>
  </si>
  <si>
    <t>ed è comunque soggetto ad una puntuale verifica del rispetto del budget massimo assegnato a ciascuna scuola, che rappresenta un limite inderogabile</t>
  </si>
  <si>
    <t>ed è stato quantificato considerando una durata dei contratti di tutto il personale docente ed ATA pari a 9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</si>
</sst>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vertical="center"/>
    </xf>
    <xf numFmtId="3" fontId="0" fillId="0" borderId="2" xfId="0" applyNumberFormat="1" applyBorder="1"/>
    <xf numFmtId="3" fontId="0" fillId="0" borderId="0" xfId="0" applyNumberFormat="1"/>
    <xf numFmtId="4" fontId="0" fillId="0" borderId="1" xfId="0" applyNumberFormat="1" applyBorder="1" applyAlignment="1">
      <alignment horizontal="center" wrapText="1"/>
    </xf>
    <xf numFmtId="4" fontId="0" fillId="0" borderId="3" xfId="0" applyNumberFormat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2" fillId="0" borderId="0" xfId="0" applyFont="1"/>
    <xf numFmtId="164" fontId="0" fillId="0" borderId="2" xfId="0" applyNumberFormat="1" applyBorder="1"/>
    <xf numFmtId="0" fontId="3" fillId="0" borderId="0" xfId="0" applyFont="1" applyAlignment="1">
      <alignment vertical="center"/>
    </xf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8" workbookViewId="0">
      <selection activeCell="E46" sqref="E46"/>
    </sheetView>
  </sheetViews>
  <sheetFormatPr defaultColWidth="9.109375" defaultRowHeight="14.4" x14ac:dyDescent="0.3"/>
  <cols>
    <col min="1" max="1" width="10.6640625" style="1" customWidth="1"/>
    <col min="2" max="2" width="14.88671875" style="1" customWidth="1"/>
    <col min="3" max="3" width="34.109375" style="1" customWidth="1"/>
    <col min="4" max="4" width="19.33203125" style="1" customWidth="1"/>
    <col min="5" max="5" width="24" style="1" customWidth="1"/>
    <col min="6" max="6" width="9.109375" style="1"/>
    <col min="7" max="7" width="13.109375" style="1" customWidth="1"/>
    <col min="8" max="16384" width="9.109375" style="1"/>
  </cols>
  <sheetData>
    <row r="1" spans="1:7" ht="15.75" thickBot="1" x14ac:dyDescent="0.3"/>
    <row r="2" spans="1:7" ht="30.75" thickBot="1" x14ac:dyDescent="0.3">
      <c r="C2" s="9" t="s">
        <v>6</v>
      </c>
    </row>
    <row r="3" spans="1:7" ht="15.75" thickBot="1" x14ac:dyDescent="0.3">
      <c r="D3" s="2"/>
    </row>
    <row r="4" spans="1:7" ht="45.75" thickBot="1" x14ac:dyDescent="0.3">
      <c r="A4" s="3" t="s">
        <v>0</v>
      </c>
      <c r="B4" s="4" t="s">
        <v>1</v>
      </c>
      <c r="C4" s="3" t="s">
        <v>2</v>
      </c>
      <c r="D4" s="10" t="s">
        <v>4</v>
      </c>
      <c r="E4" s="11" t="s">
        <v>5</v>
      </c>
    </row>
    <row r="5" spans="1:7" ht="15" x14ac:dyDescent="0.25">
      <c r="A5" s="6"/>
      <c r="B5" s="6"/>
      <c r="C5" s="6"/>
      <c r="D5" s="7"/>
      <c r="E5" s="7"/>
    </row>
    <row r="6" spans="1:7" ht="15" x14ac:dyDescent="0.25">
      <c r="A6" s="1" t="s">
        <v>7</v>
      </c>
      <c r="B6" s="1" t="s">
        <v>29</v>
      </c>
      <c r="C6" s="1" t="s">
        <v>30</v>
      </c>
      <c r="D6" s="7">
        <v>3</v>
      </c>
      <c r="E6" s="7">
        <v>2</v>
      </c>
      <c r="G6" s="1">
        <f>(D6*16969.14)+(E6*18994.86)</f>
        <v>88897.14</v>
      </c>
    </row>
    <row r="7" spans="1:7" ht="15" x14ac:dyDescent="0.25">
      <c r="A7" s="1" t="s">
        <v>7</v>
      </c>
      <c r="B7" s="1" t="s">
        <v>8</v>
      </c>
      <c r="C7" s="1" t="s">
        <v>31</v>
      </c>
      <c r="D7" s="7">
        <v>2</v>
      </c>
      <c r="E7" s="7">
        <v>1</v>
      </c>
      <c r="G7" s="1">
        <f t="shared" ref="G7:G27" si="0">(D7*16969.14)+(E7*18994.86)</f>
        <v>52933.14</v>
      </c>
    </row>
    <row r="8" spans="1:7" ht="15" x14ac:dyDescent="0.25">
      <c r="A8" s="1" t="s">
        <v>7</v>
      </c>
      <c r="B8" s="1" t="s">
        <v>9</v>
      </c>
      <c r="C8" s="1" t="s">
        <v>32</v>
      </c>
      <c r="D8" s="7">
        <v>4</v>
      </c>
      <c r="E8" s="7">
        <v>0</v>
      </c>
      <c r="G8" s="1">
        <f t="shared" si="0"/>
        <v>67876.56</v>
      </c>
    </row>
    <row r="9" spans="1:7" ht="15" x14ac:dyDescent="0.25">
      <c r="A9" s="1" t="s">
        <v>7</v>
      </c>
      <c r="B9" s="1" t="s">
        <v>10</v>
      </c>
      <c r="C9" s="1" t="s">
        <v>33</v>
      </c>
      <c r="D9" s="7">
        <v>3</v>
      </c>
      <c r="E9" s="7">
        <v>1</v>
      </c>
      <c r="G9" s="1">
        <f t="shared" si="0"/>
        <v>69902.28</v>
      </c>
    </row>
    <row r="10" spans="1:7" ht="15" x14ac:dyDescent="0.25">
      <c r="A10" s="1" t="s">
        <v>7</v>
      </c>
      <c r="B10" s="1" t="s">
        <v>11</v>
      </c>
      <c r="C10" s="1" t="s">
        <v>34</v>
      </c>
      <c r="D10" s="7">
        <v>1</v>
      </c>
      <c r="E10" s="7">
        <v>0</v>
      </c>
      <c r="G10" s="1">
        <f t="shared" si="0"/>
        <v>16969.14</v>
      </c>
    </row>
    <row r="11" spans="1:7" ht="15" x14ac:dyDescent="0.25">
      <c r="A11" s="1" t="s">
        <v>7</v>
      </c>
      <c r="B11" s="1" t="s">
        <v>12</v>
      </c>
      <c r="C11" s="1" t="s">
        <v>35</v>
      </c>
      <c r="D11" s="7">
        <v>8</v>
      </c>
      <c r="E11" s="7">
        <v>1</v>
      </c>
      <c r="G11" s="1">
        <f t="shared" si="0"/>
        <v>154747.97999999998</v>
      </c>
    </row>
    <row r="12" spans="1:7" ht="15" x14ac:dyDescent="0.25">
      <c r="A12" s="1" t="s">
        <v>7</v>
      </c>
      <c r="B12" s="1" t="s">
        <v>13</v>
      </c>
      <c r="C12" s="1" t="s">
        <v>36</v>
      </c>
      <c r="D12" s="7">
        <v>4</v>
      </c>
      <c r="E12" s="7">
        <v>1</v>
      </c>
      <c r="G12" s="1">
        <f t="shared" si="0"/>
        <v>86871.42</v>
      </c>
    </row>
    <row r="13" spans="1:7" ht="15" x14ac:dyDescent="0.25">
      <c r="A13" s="1" t="s">
        <v>7</v>
      </c>
      <c r="B13" s="1" t="s">
        <v>14</v>
      </c>
      <c r="C13" s="1" t="s">
        <v>37</v>
      </c>
      <c r="D13" s="7">
        <v>5</v>
      </c>
      <c r="E13" s="7">
        <v>2</v>
      </c>
      <c r="G13" s="1">
        <f t="shared" si="0"/>
        <v>122835.42</v>
      </c>
    </row>
    <row r="14" spans="1:7" ht="15" x14ac:dyDescent="0.25">
      <c r="A14" s="1" t="s">
        <v>7</v>
      </c>
      <c r="B14" s="1" t="s">
        <v>15</v>
      </c>
      <c r="C14" s="1" t="s">
        <v>38</v>
      </c>
      <c r="D14" s="7">
        <v>2</v>
      </c>
      <c r="E14" s="7">
        <v>0</v>
      </c>
      <c r="G14" s="1">
        <f t="shared" si="0"/>
        <v>33938.28</v>
      </c>
    </row>
    <row r="15" spans="1:7" ht="15" x14ac:dyDescent="0.25">
      <c r="A15" s="1" t="s">
        <v>7</v>
      </c>
      <c r="B15" s="1" t="s">
        <v>16</v>
      </c>
      <c r="C15" s="1" t="s">
        <v>39</v>
      </c>
      <c r="D15" s="7">
        <v>2</v>
      </c>
      <c r="E15" s="7">
        <v>1</v>
      </c>
      <c r="G15" s="1">
        <f t="shared" si="0"/>
        <v>52933.14</v>
      </c>
    </row>
    <row r="16" spans="1:7" ht="15" x14ac:dyDescent="0.25">
      <c r="A16" s="1" t="s">
        <v>7</v>
      </c>
      <c r="B16" s="1" t="s">
        <v>17</v>
      </c>
      <c r="C16" s="1" t="s">
        <v>40</v>
      </c>
      <c r="D16" s="7">
        <v>3</v>
      </c>
      <c r="E16" s="7">
        <v>1</v>
      </c>
      <c r="G16" s="1">
        <f t="shared" si="0"/>
        <v>69902.28</v>
      </c>
    </row>
    <row r="17" spans="1:7" ht="15" x14ac:dyDescent="0.25">
      <c r="A17" s="1" t="s">
        <v>7</v>
      </c>
      <c r="B17" s="1" t="s">
        <v>18</v>
      </c>
      <c r="C17" s="1" t="s">
        <v>41</v>
      </c>
      <c r="D17" s="7">
        <v>3</v>
      </c>
      <c r="E17" s="7">
        <v>0</v>
      </c>
      <c r="G17" s="1">
        <f t="shared" si="0"/>
        <v>50907.42</v>
      </c>
    </row>
    <row r="18" spans="1:7" ht="15" x14ac:dyDescent="0.25">
      <c r="A18" s="1" t="s">
        <v>7</v>
      </c>
      <c r="B18" s="1" t="s">
        <v>19</v>
      </c>
      <c r="C18" s="1" t="s">
        <v>42</v>
      </c>
      <c r="D18" s="7">
        <v>4</v>
      </c>
      <c r="E18" s="7">
        <v>1</v>
      </c>
      <c r="G18" s="1">
        <f t="shared" si="0"/>
        <v>86871.42</v>
      </c>
    </row>
    <row r="19" spans="1:7" ht="15" x14ac:dyDescent="0.25">
      <c r="A19" s="1" t="s">
        <v>7</v>
      </c>
      <c r="B19" s="1" t="s">
        <v>20</v>
      </c>
      <c r="C19" s="1" t="s">
        <v>43</v>
      </c>
      <c r="D19" s="7">
        <v>3</v>
      </c>
      <c r="E19" s="7">
        <v>1</v>
      </c>
      <c r="G19" s="1">
        <f t="shared" si="0"/>
        <v>69902.28</v>
      </c>
    </row>
    <row r="20" spans="1:7" ht="15" x14ac:dyDescent="0.25">
      <c r="A20" s="1" t="s">
        <v>7</v>
      </c>
      <c r="B20" s="1" t="s">
        <v>21</v>
      </c>
      <c r="C20" s="1" t="s">
        <v>44</v>
      </c>
      <c r="D20" s="7">
        <v>3</v>
      </c>
      <c r="E20" s="7">
        <v>0</v>
      </c>
      <c r="G20" s="1">
        <f t="shared" si="0"/>
        <v>50907.42</v>
      </c>
    </row>
    <row r="21" spans="1:7" ht="15" x14ac:dyDescent="0.25">
      <c r="A21" s="1" t="s">
        <v>7</v>
      </c>
      <c r="B21" s="1" t="s">
        <v>22</v>
      </c>
      <c r="C21" s="1" t="s">
        <v>45</v>
      </c>
      <c r="D21" s="7">
        <v>3</v>
      </c>
      <c r="E21" s="7">
        <v>1</v>
      </c>
      <c r="G21" s="1">
        <f t="shared" si="0"/>
        <v>69902.28</v>
      </c>
    </row>
    <row r="22" spans="1:7" ht="15" x14ac:dyDescent="0.25">
      <c r="A22" s="1" t="s">
        <v>7</v>
      </c>
      <c r="B22" s="1" t="s">
        <v>23</v>
      </c>
      <c r="C22" s="1" t="s">
        <v>46</v>
      </c>
      <c r="D22" s="7">
        <v>4</v>
      </c>
      <c r="E22" s="7">
        <v>2</v>
      </c>
      <c r="G22" s="1">
        <f t="shared" si="0"/>
        <v>105866.28</v>
      </c>
    </row>
    <row r="23" spans="1:7" ht="15" x14ac:dyDescent="0.25">
      <c r="A23" s="1" t="s">
        <v>7</v>
      </c>
      <c r="B23" s="1" t="s">
        <v>24</v>
      </c>
      <c r="C23" s="1" t="s">
        <v>47</v>
      </c>
      <c r="D23" s="7">
        <v>2</v>
      </c>
      <c r="E23" s="7">
        <v>0</v>
      </c>
      <c r="G23" s="1">
        <f t="shared" si="0"/>
        <v>33938.28</v>
      </c>
    </row>
    <row r="24" spans="1:7" ht="15" x14ac:dyDescent="0.25">
      <c r="A24" s="1" t="s">
        <v>7</v>
      </c>
      <c r="B24" s="1" t="s">
        <v>25</v>
      </c>
      <c r="C24" s="1" t="s">
        <v>48</v>
      </c>
      <c r="D24" s="7">
        <v>4</v>
      </c>
      <c r="E24" s="7">
        <v>0</v>
      </c>
      <c r="G24" s="1">
        <f t="shared" si="0"/>
        <v>67876.56</v>
      </c>
    </row>
    <row r="25" spans="1:7" ht="15" x14ac:dyDescent="0.25">
      <c r="A25" s="1" t="s">
        <v>7</v>
      </c>
      <c r="B25" s="1" t="s">
        <v>26</v>
      </c>
      <c r="C25" s="1" t="s">
        <v>49</v>
      </c>
      <c r="D25" s="7">
        <v>5</v>
      </c>
      <c r="E25" s="7">
        <v>1</v>
      </c>
      <c r="G25" s="1">
        <f t="shared" si="0"/>
        <v>103840.56</v>
      </c>
    </row>
    <row r="26" spans="1:7" ht="15" x14ac:dyDescent="0.25">
      <c r="A26" s="1" t="s">
        <v>7</v>
      </c>
      <c r="B26" s="1" t="s">
        <v>27</v>
      </c>
      <c r="C26" s="1" t="s">
        <v>50</v>
      </c>
      <c r="D26" s="7">
        <v>4</v>
      </c>
      <c r="E26" s="7">
        <v>1</v>
      </c>
      <c r="G26" s="1">
        <f t="shared" si="0"/>
        <v>86871.42</v>
      </c>
    </row>
    <row r="27" spans="1:7" ht="15" x14ac:dyDescent="0.25">
      <c r="A27" s="1" t="s">
        <v>7</v>
      </c>
      <c r="B27" s="1" t="s">
        <v>28</v>
      </c>
      <c r="C27" s="1" t="s">
        <v>3</v>
      </c>
      <c r="D27" s="7">
        <v>2</v>
      </c>
      <c r="E27" s="7">
        <v>1</v>
      </c>
      <c r="G27" s="1">
        <f t="shared" si="0"/>
        <v>52933.14</v>
      </c>
    </row>
    <row r="28" spans="1:7" ht="15" x14ac:dyDescent="0.25">
      <c r="C28" s="5"/>
      <c r="D28" s="8">
        <f>SUM(D6:D27)</f>
        <v>74</v>
      </c>
      <c r="E28" s="8">
        <f>SUM(E6:E27)</f>
        <v>18</v>
      </c>
    </row>
    <row r="29" spans="1:7" ht="15" x14ac:dyDescent="0.25">
      <c r="D29" s="8"/>
      <c r="E29" s="8"/>
    </row>
    <row r="30" spans="1:7" ht="15" x14ac:dyDescent="0.25">
      <c r="D30" s="8"/>
      <c r="E30" s="8"/>
    </row>
    <row r="31" spans="1:7" ht="15" x14ac:dyDescent="0.25">
      <c r="A31" s="1" t="s">
        <v>7</v>
      </c>
      <c r="B31" s="1" t="s">
        <v>51</v>
      </c>
      <c r="C31" s="1" t="s">
        <v>64</v>
      </c>
      <c r="D31" s="7">
        <v>2</v>
      </c>
      <c r="E31" s="13">
        <v>1.5</v>
      </c>
      <c r="G31" s="1">
        <f>(D31*16969.14)+(E31*18994.86)</f>
        <v>62430.57</v>
      </c>
    </row>
    <row r="32" spans="1:7" ht="15" x14ac:dyDescent="0.25">
      <c r="A32" s="1" t="s">
        <v>7</v>
      </c>
      <c r="B32" s="1" t="s">
        <v>52</v>
      </c>
      <c r="C32" s="1" t="s">
        <v>65</v>
      </c>
      <c r="D32" s="7">
        <v>1</v>
      </c>
      <c r="E32" s="13">
        <v>1.5</v>
      </c>
      <c r="G32" s="1">
        <f t="shared" ref="G32:G43" si="1">(D32*16969.14)+(E32*18994.86)</f>
        <v>45461.43</v>
      </c>
    </row>
    <row r="33" spans="1:7" ht="15" x14ac:dyDescent="0.25">
      <c r="A33" s="1" t="s">
        <v>7</v>
      </c>
      <c r="B33" s="1" t="s">
        <v>53</v>
      </c>
      <c r="C33" s="1" t="s">
        <v>66</v>
      </c>
      <c r="D33" s="7">
        <v>2</v>
      </c>
      <c r="E33" s="13">
        <v>1.5</v>
      </c>
      <c r="G33" s="1">
        <f t="shared" si="1"/>
        <v>62430.57</v>
      </c>
    </row>
    <row r="34" spans="1:7" ht="15" x14ac:dyDescent="0.25">
      <c r="A34" s="1" t="s">
        <v>7</v>
      </c>
      <c r="B34" s="1" t="s">
        <v>54</v>
      </c>
      <c r="C34" s="1" t="s">
        <v>67</v>
      </c>
      <c r="D34" s="7">
        <v>2</v>
      </c>
      <c r="E34" s="13">
        <v>0.5</v>
      </c>
      <c r="G34" s="1">
        <f t="shared" si="1"/>
        <v>43435.71</v>
      </c>
    </row>
    <row r="35" spans="1:7" ht="15" x14ac:dyDescent="0.25">
      <c r="A35" s="1" t="s">
        <v>7</v>
      </c>
      <c r="B35" s="1" t="s">
        <v>55</v>
      </c>
      <c r="C35" s="1" t="s">
        <v>68</v>
      </c>
      <c r="D35" s="7">
        <v>3</v>
      </c>
      <c r="E35" s="13">
        <v>0.5</v>
      </c>
      <c r="G35" s="1">
        <f t="shared" si="1"/>
        <v>60404.85</v>
      </c>
    </row>
    <row r="36" spans="1:7" x14ac:dyDescent="0.3">
      <c r="A36" s="1" t="s">
        <v>7</v>
      </c>
      <c r="B36" s="1" t="s">
        <v>56</v>
      </c>
      <c r="C36" s="1" t="s">
        <v>69</v>
      </c>
      <c r="D36" s="7">
        <v>1</v>
      </c>
      <c r="E36" s="13">
        <v>0</v>
      </c>
      <c r="G36" s="1">
        <f t="shared" si="1"/>
        <v>16969.14</v>
      </c>
    </row>
    <row r="37" spans="1:7" ht="15" x14ac:dyDescent="0.25">
      <c r="A37" s="1" t="s">
        <v>7</v>
      </c>
      <c r="B37" s="1" t="s">
        <v>57</v>
      </c>
      <c r="C37" s="1" t="s">
        <v>70</v>
      </c>
      <c r="D37" s="7">
        <v>2</v>
      </c>
      <c r="E37" s="13">
        <v>1</v>
      </c>
      <c r="G37" s="1">
        <f t="shared" si="1"/>
        <v>52933.14</v>
      </c>
    </row>
    <row r="38" spans="1:7" ht="15" x14ac:dyDescent="0.25">
      <c r="A38" s="1" t="s">
        <v>7</v>
      </c>
      <c r="B38" s="1" t="s">
        <v>58</v>
      </c>
      <c r="C38" s="1" t="s">
        <v>71</v>
      </c>
      <c r="D38" s="7">
        <v>2</v>
      </c>
      <c r="E38" s="13">
        <v>1.5</v>
      </c>
      <c r="G38" s="1">
        <f t="shared" si="1"/>
        <v>62430.57</v>
      </c>
    </row>
    <row r="39" spans="1:7" ht="15" x14ac:dyDescent="0.25">
      <c r="A39" s="1" t="s">
        <v>7</v>
      </c>
      <c r="B39" s="1" t="s">
        <v>59</v>
      </c>
      <c r="C39" s="1" t="s">
        <v>72</v>
      </c>
      <c r="D39" s="7">
        <v>2</v>
      </c>
      <c r="E39" s="13">
        <v>1.5</v>
      </c>
      <c r="G39" s="1">
        <f t="shared" si="1"/>
        <v>62430.57</v>
      </c>
    </row>
    <row r="40" spans="1:7" ht="15" x14ac:dyDescent="0.25">
      <c r="A40" s="1" t="s">
        <v>7</v>
      </c>
      <c r="B40" s="1" t="s">
        <v>60</v>
      </c>
      <c r="C40" s="1" t="s">
        <v>76</v>
      </c>
      <c r="D40" s="7">
        <v>2</v>
      </c>
      <c r="E40" s="13">
        <v>1.5</v>
      </c>
      <c r="G40" s="1">
        <f t="shared" si="1"/>
        <v>62430.57</v>
      </c>
    </row>
    <row r="41" spans="1:7" ht="15" x14ac:dyDescent="0.25">
      <c r="A41" s="1" t="s">
        <v>7</v>
      </c>
      <c r="B41" s="1" t="s">
        <v>61</v>
      </c>
      <c r="C41" s="5" t="s">
        <v>73</v>
      </c>
      <c r="D41" s="7">
        <v>1</v>
      </c>
      <c r="E41" s="13">
        <v>1.5</v>
      </c>
      <c r="G41" s="1">
        <f t="shared" si="1"/>
        <v>45461.43</v>
      </c>
    </row>
    <row r="42" spans="1:7" ht="15" x14ac:dyDescent="0.25">
      <c r="A42" s="1" t="s">
        <v>7</v>
      </c>
      <c r="B42" s="12" t="s">
        <v>63</v>
      </c>
      <c r="C42" s="1" t="s">
        <v>74</v>
      </c>
      <c r="D42" s="7">
        <v>5</v>
      </c>
      <c r="E42" s="13">
        <v>0</v>
      </c>
      <c r="G42" s="1">
        <f t="shared" si="1"/>
        <v>84845.7</v>
      </c>
    </row>
    <row r="43" spans="1:7" ht="15" x14ac:dyDescent="0.25">
      <c r="A43" s="1" t="s">
        <v>7</v>
      </c>
      <c r="B43" s="1" t="s">
        <v>62</v>
      </c>
      <c r="C43" s="1" t="s">
        <v>75</v>
      </c>
      <c r="D43" s="7">
        <v>2</v>
      </c>
      <c r="E43" s="13">
        <v>2</v>
      </c>
      <c r="G43" s="1">
        <f t="shared" si="1"/>
        <v>71928</v>
      </c>
    </row>
    <row r="44" spans="1:7" ht="15" x14ac:dyDescent="0.25">
      <c r="D44" s="8">
        <f>SUM(D31:D43)</f>
        <v>27</v>
      </c>
      <c r="E44" s="8">
        <f>SUM(E6:E43)</f>
        <v>50.5</v>
      </c>
    </row>
    <row r="45" spans="1:7" ht="15" x14ac:dyDescent="0.25">
      <c r="G45" s="1">
        <f>SUM(G6:G44)</f>
        <v>2331216.0900000008</v>
      </c>
    </row>
    <row r="47" spans="1:7" x14ac:dyDescent="0.3">
      <c r="D47" s="8">
        <f>D28+D44</f>
        <v>101</v>
      </c>
    </row>
    <row r="48" spans="1:7" ht="15.6" x14ac:dyDescent="0.3">
      <c r="A48" s="14" t="s">
        <v>77</v>
      </c>
    </row>
    <row r="49" spans="1:1" ht="15.6" x14ac:dyDescent="0.3">
      <c r="A49" s="14" t="s">
        <v>78</v>
      </c>
    </row>
    <row r="50" spans="1:1" ht="15.6" x14ac:dyDescent="0.3">
      <c r="A50" s="15" t="s">
        <v>79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Administrator</cp:lastModifiedBy>
  <cp:lastPrinted>2020-09-10T07:14:45Z</cp:lastPrinted>
  <dcterms:created xsi:type="dcterms:W3CDTF">2015-06-05T18:19:34Z</dcterms:created>
  <dcterms:modified xsi:type="dcterms:W3CDTF">2020-09-10T10:29:33Z</dcterms:modified>
</cp:coreProperties>
</file>